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K5PA-2022\K5PA D Data Drive\HamRadio\"/>
    </mc:Choice>
  </mc:AlternateContent>
  <xr:revisionPtr revIDLastSave="0" documentId="13_ncr:1_{A4E03662-4C80-46AC-B4DA-D30018F92022}" xr6:coauthVersionLast="47" xr6:coauthVersionMax="47" xr10:uidLastSave="{00000000-0000-0000-0000-000000000000}"/>
  <bookViews>
    <workbookView xWindow="12900" yWindow="1020" windowWidth="21180" windowHeight="17865" xr2:uid="{A80F9F65-3572-4B95-B185-D995020255A4}"/>
  </bookViews>
  <sheets>
    <sheet name="Isolation Power with Path Loss" sheetId="2" r:id="rId1"/>
  </sheets>
  <definedNames>
    <definedName name="_xlnm.Print_Area" localSheetId="0">'Isolation Power with Path Loss'!$A$1:$F$36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2" l="1"/>
  <c r="B42" i="2" s="1"/>
  <c r="E14" i="2"/>
  <c r="D25" i="2" s="1"/>
  <c r="D21" i="2"/>
  <c r="D23" i="2" s="1"/>
  <c r="B43" i="2" l="1"/>
  <c r="B45" i="2" s="1"/>
  <c r="B44" i="2"/>
  <c r="H42" i="2"/>
  <c r="H43" i="2" s="1"/>
  <c r="D27" i="2"/>
  <c r="D31" i="2" s="1"/>
</calcChain>
</file>

<file path=xl/sharedStrings.xml><?xml version="1.0" encoding="utf-8"?>
<sst xmlns="http://schemas.openxmlformats.org/spreadsheetml/2006/main" count="66" uniqueCount="57">
  <si>
    <t>Watts</t>
  </si>
  <si>
    <t>dB</t>
  </si>
  <si>
    <t>dBm (ref 1 mW)</t>
  </si>
  <si>
    <t>Feedline Losses on Rx Antenna</t>
  </si>
  <si>
    <t>Max. Allowed Power at Rx Terminals</t>
  </si>
  <si>
    <t>dBm</t>
  </si>
  <si>
    <t>Execessive Power at Rx</t>
  </si>
  <si>
    <t>Calculated values are shown in Yellow colored cells</t>
  </si>
  <si>
    <t>1 W is 0 dBW, that is the same as +30 dBm (dB ref. to 1 mW)</t>
  </si>
  <si>
    <t>Enter you feedline loss estimate</t>
  </si>
  <si>
    <t>Feedline Losses (dB)</t>
  </si>
  <si>
    <t>https://www.k5pa.com</t>
  </si>
  <si>
    <t>Instructions</t>
  </si>
  <si>
    <t>Typical Value for Protection Limiters Added to Receivers</t>
  </si>
  <si>
    <t>(reference, +30 dBm is equivalent to 1 Watt)</t>
  </si>
  <si>
    <r>
      <rPr>
        <b/>
        <sz val="11"/>
        <color theme="1"/>
        <rFont val="Calibri"/>
        <family val="2"/>
        <scheme val="minor"/>
      </rPr>
      <t>dBm</t>
    </r>
    <r>
      <rPr>
        <sz val="11"/>
        <color theme="1"/>
        <rFont val="Calibri"/>
        <family val="2"/>
        <scheme val="minor"/>
      </rPr>
      <t xml:space="preserve"> is defined as dB referenced to 1 mW</t>
    </r>
  </si>
  <si>
    <t>Note About Band Filters</t>
  </si>
  <si>
    <t>A Band filter may not provide power isolation at the other station if damage is being produced from excessive RF power out-of-band to the affected station.</t>
  </si>
  <si>
    <t>dBm, Calculated</t>
  </si>
  <si>
    <t>The wide bandwidth receiver front-end, pre-filtering, could still have excessive power at the receiver terminals.</t>
  </si>
  <si>
    <t>d</t>
  </si>
  <si>
    <t>f</t>
  </si>
  <si>
    <t>Gtx</t>
  </si>
  <si>
    <t>Grx</t>
  </si>
  <si>
    <t>Seperation (km)</t>
  </si>
  <si>
    <t>Rx Antenna Gain (dB)</t>
  </si>
  <si>
    <t>Frequency (MHz)</t>
  </si>
  <si>
    <t xml:space="preserve">https://www.electronics-notes.com/articles/antennas-propagation/propagation-overview/free-space-path-loss.php </t>
  </si>
  <si>
    <t>Path Loss Formula Reference:</t>
  </si>
  <si>
    <t>Path Loss 
Isolation</t>
  </si>
  <si>
    <t>Path Loss=20*log(d)+20*log(f)+32.44−Gtx−Grx</t>
  </si>
  <si>
    <t>11/3/2020  v1
3/4/2024 v2</t>
  </si>
  <si>
    <t>Adds the number in the black border, green colored cells.</t>
  </si>
  <si>
    <t>#2 - Enter Green Cells to Calculate the Power Received at the Front-End of the Receiver</t>
  </si>
  <si>
    <r>
      <rPr>
        <b/>
        <sz val="11"/>
        <color theme="1"/>
        <rFont val="Calibri"/>
        <family val="2"/>
        <scheme val="minor"/>
      </rPr>
      <t>Path Loss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Isolation</t>
    </r>
    <r>
      <rPr>
        <sz val="11"/>
        <color theme="1"/>
        <rFont val="Calibri"/>
        <family val="2"/>
        <scheme val="minor"/>
      </rPr>
      <t xml:space="preserve"> depends on orientation and seperation distance between transmit and receive antennas, Antenna Gain, and Frequency. The value in the yellow cell is calculated in section #1 above.</t>
    </r>
  </si>
  <si>
    <t>Enter numbers in the black border, green colored cells.</t>
  </si>
  <si>
    <t>Transmitter-to-Receiver RF Power Calculator, K5PA</t>
  </si>
  <si>
    <t>#1 - Enter Green Cells to Calculate the Isolation Due to Path Loss Between Transmitter and Receiver</t>
  </si>
  <si>
    <t>Tx Power Output of Linear Amplifier</t>
  </si>
  <si>
    <t>Tx Power At Antenna Feed Point (dBm)</t>
  </si>
  <si>
    <t>CALCULATED Path Loss Isolation
Between Tx Ant and Rx Ant</t>
  </si>
  <si>
    <t>RF Power At Rx Input Terminals</t>
  </si>
  <si>
    <t>#3 - Near and Far Field Regions</t>
  </si>
  <si>
    <t>Lamda (m)</t>
  </si>
  <si>
    <t>m</t>
  </si>
  <si>
    <t>D= Lamda/2 for halfwave antenna; Lamda = 2.9979*10^5/F, Where F is in MHz</t>
  </si>
  <si>
    <t>Lamda/2</t>
  </si>
  <si>
    <t>ft</t>
  </si>
  <si>
    <t>Near Field &lt; (2 D^2 / Lamda) Less Than =</t>
  </si>
  <si>
    <t>Far Field &gt; (2 D^2 / Lamda) Greater Than=</t>
  </si>
  <si>
    <t xml:space="preserve">https://www.ahsystems.com/EMC-formulas-equations/antenna-far-field-calculator.php </t>
  </si>
  <si>
    <t>Far / Near Field Formula Reference:</t>
  </si>
  <si>
    <t>(Execessive if (+) Positive  Number)</t>
  </si>
  <si>
    <t xml:space="preserve">ALLOWED, Calculated </t>
  </si>
  <si>
    <t>dBm OVER the MAX</t>
  </si>
  <si>
    <r>
      <t>(</t>
    </r>
    <r>
      <rPr>
        <b/>
        <sz val="11"/>
        <color theme="1"/>
        <rFont val="Calibri"/>
        <family val="2"/>
        <scheme val="minor"/>
      </rPr>
      <t>negative</t>
    </r>
    <r>
      <rPr>
        <sz val="11"/>
        <color theme="1"/>
        <rFont val="Calibri"/>
        <family val="2"/>
        <scheme val="minor"/>
      </rPr>
      <t xml:space="preserve"> sign means </t>
    </r>
    <r>
      <rPr>
        <b/>
        <sz val="11"/>
        <color theme="1"/>
        <rFont val="Calibri"/>
        <family val="2"/>
        <scheme val="minor"/>
      </rPr>
      <t>under</t>
    </r>
    <r>
      <rPr>
        <sz val="11"/>
        <color theme="1"/>
        <rFont val="Calibri"/>
        <family val="2"/>
        <scheme val="minor"/>
      </rPr>
      <t xml:space="preserve"> max. value)</t>
    </r>
  </si>
  <si>
    <t>Tx Antenna Gain (dB). Beams need to account for
directional gain off boresight.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</si>
</sst>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;[Red]0.0"/>
    <numFmt numFmtId="166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  <xf numFmtId="0" fontId="0" fillId="0" borderId="0" xfId="0" applyAlignment="1">
      <alignment vertical="top" wrapText="1"/>
    </xf>
    <xf numFmtId="0" fontId="2" fillId="4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164" fontId="2" fillId="3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4" fillId="3" borderId="0" xfId="0" applyNumberFormat="1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2" fillId="2" borderId="0" xfId="0" applyFont="1" applyFill="1"/>
    <xf numFmtId="0" fontId="0" fillId="2" borderId="0" xfId="0" applyFill="1" applyAlignment="1">
      <alignment vertical="top" wrapText="1"/>
    </xf>
    <xf numFmtId="0" fontId="2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" fillId="0" borderId="0" xfId="0" applyFont="1"/>
    <xf numFmtId="0" fontId="4" fillId="0" borderId="0" xfId="0" applyFont="1"/>
    <xf numFmtId="0" fontId="5" fillId="0" borderId="0" xfId="1"/>
    <xf numFmtId="0" fontId="8" fillId="0" borderId="0" xfId="0" applyFont="1"/>
    <xf numFmtId="0" fontId="9" fillId="0" borderId="0" xfId="0" applyFont="1"/>
    <xf numFmtId="0" fontId="2" fillId="2" borderId="0" xfId="0" applyFont="1" applyFill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1" applyFont="1" applyAlignment="1">
      <alignment vertical="center"/>
    </xf>
    <xf numFmtId="14" fontId="0" fillId="0" borderId="0" xfId="0" applyNumberFormat="1" applyAlignment="1">
      <alignment horizontal="right" vertical="center" wrapText="1"/>
    </xf>
    <xf numFmtId="0" fontId="10" fillId="0" borderId="0" xfId="0" applyFont="1" applyAlignment="1">
      <alignment vertical="center"/>
    </xf>
    <xf numFmtId="164" fontId="3" fillId="3" borderId="0" xfId="0" applyNumberFormat="1" applyFont="1" applyFill="1" applyAlignment="1">
      <alignment horizontal="center" vertical="center"/>
    </xf>
    <xf numFmtId="0" fontId="11" fillId="0" borderId="0" xfId="0" applyFont="1"/>
    <xf numFmtId="0" fontId="3" fillId="0" borderId="0" xfId="0" applyFont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13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164" fontId="0" fillId="0" borderId="4" xfId="0" applyNumberFormat="1" applyBorder="1"/>
    <xf numFmtId="0" fontId="0" fillId="0" borderId="5" xfId="0" applyBorder="1"/>
    <xf numFmtId="0" fontId="0" fillId="0" borderId="6" xfId="0" applyBorder="1"/>
    <xf numFmtId="164" fontId="2" fillId="3" borderId="7" xfId="0" applyNumberFormat="1" applyFont="1" applyFill="1" applyBorder="1"/>
    <xf numFmtId="0" fontId="2" fillId="3" borderId="8" xfId="0" applyFont="1" applyFill="1" applyBorder="1"/>
    <xf numFmtId="0" fontId="2" fillId="3" borderId="3" xfId="0" applyFont="1" applyFill="1" applyBorder="1"/>
    <xf numFmtId="164" fontId="2" fillId="3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13</xdr:row>
      <xdr:rowOff>409575</xdr:rowOff>
    </xdr:from>
    <xdr:to>
      <xdr:col>4</xdr:col>
      <xdr:colOff>647700</xdr:colOff>
      <xdr:row>24</xdr:row>
      <xdr:rowOff>247650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2E278936-4DB8-4BEE-7DC4-B3AD7E120920}"/>
            </a:ext>
          </a:extLst>
        </xdr:cNvPr>
        <xdr:cNvCxnSpPr/>
      </xdr:nvCxnSpPr>
      <xdr:spPr>
        <a:xfrm flipH="1">
          <a:off x="4181475" y="3857625"/>
          <a:ext cx="1285875" cy="239077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hsystems.com/EMC-formulas-equations/antenna-far-field-calculator.php" TargetMode="External"/><Relationship Id="rId2" Type="http://schemas.openxmlformats.org/officeDocument/2006/relationships/hyperlink" Target="https://www.electronics-notes.com/articles/antennas-propagation/propagation-overview/free-space-path-loss.php" TargetMode="External"/><Relationship Id="rId1" Type="http://schemas.openxmlformats.org/officeDocument/2006/relationships/hyperlink" Target="https://www.k5pa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2F84-28D4-4637-A07A-70981AA73032}">
  <sheetPr>
    <pageSetUpPr fitToPage="1"/>
  </sheetPr>
  <dimension ref="A1:I45"/>
  <sheetViews>
    <sheetView tabSelected="1" topLeftCell="A4" workbookViewId="0">
      <selection activeCell="F12" sqref="F12"/>
    </sheetView>
  </sheetViews>
  <sheetFormatPr defaultRowHeight="15" x14ac:dyDescent="0.25"/>
  <cols>
    <col min="1" max="1" width="36.85546875" customWidth="1"/>
    <col min="3" max="3" width="6.140625" customWidth="1"/>
    <col min="4" max="4" width="20.140625" customWidth="1"/>
    <col min="5" max="5" width="20.7109375" customWidth="1"/>
    <col min="6" max="6" width="53.5703125" style="4" customWidth="1"/>
    <col min="7" max="7" width="15.140625" customWidth="1"/>
    <col min="8" max="8" width="16.42578125" customWidth="1"/>
  </cols>
  <sheetData>
    <row r="1" spans="1:6" ht="30" x14ac:dyDescent="0.25">
      <c r="A1" s="38" t="s">
        <v>36</v>
      </c>
      <c r="B1" s="31"/>
      <c r="C1" s="31"/>
      <c r="F1" s="39" t="s">
        <v>31</v>
      </c>
    </row>
    <row r="2" spans="1:6" ht="23.25" x14ac:dyDescent="0.25">
      <c r="A2" s="29" t="s">
        <v>11</v>
      </c>
      <c r="B2" s="28"/>
      <c r="C2" s="31"/>
      <c r="D2" s="29"/>
      <c r="E2" s="28"/>
      <c r="F2" s="30"/>
    </row>
    <row r="3" spans="1:6" ht="23.25" x14ac:dyDescent="0.35">
      <c r="A3" s="40" t="s">
        <v>12</v>
      </c>
      <c r="D3" s="17"/>
    </row>
    <row r="4" spans="1:6" ht="21" x14ac:dyDescent="0.35">
      <c r="A4" s="33" t="s">
        <v>37</v>
      </c>
      <c r="B4" s="21"/>
      <c r="C4" s="21"/>
      <c r="D4" s="21"/>
    </row>
    <row r="5" spans="1:6" ht="18.75" x14ac:dyDescent="0.3">
      <c r="A5" s="20" t="s">
        <v>30</v>
      </c>
    </row>
    <row r="6" spans="1:6" ht="18.75" x14ac:dyDescent="0.3">
      <c r="A6" s="2" t="s">
        <v>28</v>
      </c>
      <c r="C6" s="18"/>
    </row>
    <row r="7" spans="1:6" x14ac:dyDescent="0.25">
      <c r="A7" s="19" t="s">
        <v>27</v>
      </c>
    </row>
    <row r="8" spans="1:6" ht="15.75" thickBot="1" x14ac:dyDescent="0.3"/>
    <row r="9" spans="1:6" ht="32.25" thickBot="1" x14ac:dyDescent="0.35">
      <c r="A9" s="34" t="s">
        <v>35</v>
      </c>
      <c r="D9" s="23" t="s">
        <v>22</v>
      </c>
      <c r="E9" s="35">
        <v>-10</v>
      </c>
      <c r="F9" s="51" t="s">
        <v>56</v>
      </c>
    </row>
    <row r="10" spans="1:6" ht="19.5" thickBot="1" x14ac:dyDescent="0.35">
      <c r="D10" s="23" t="s">
        <v>21</v>
      </c>
      <c r="E10" s="35">
        <v>18.100000000000001</v>
      </c>
      <c r="F10" s="27" t="s">
        <v>26</v>
      </c>
    </row>
    <row r="11" spans="1:6" ht="19.5" thickBot="1" x14ac:dyDescent="0.35">
      <c r="D11" s="23" t="s">
        <v>20</v>
      </c>
      <c r="E11" s="37">
        <v>0.06</v>
      </c>
      <c r="F11" s="27" t="s">
        <v>24</v>
      </c>
    </row>
    <row r="12" spans="1:6" ht="19.5" thickBot="1" x14ac:dyDescent="0.35">
      <c r="D12" s="23" t="s">
        <v>23</v>
      </c>
      <c r="E12" s="36">
        <v>0</v>
      </c>
      <c r="F12" s="27" t="s">
        <v>25</v>
      </c>
    </row>
    <row r="13" spans="1:6" x14ac:dyDescent="0.25">
      <c r="D13" s="2"/>
    </row>
    <row r="14" spans="1:6" ht="37.5" x14ac:dyDescent="0.25">
      <c r="A14" s="34" t="s">
        <v>7</v>
      </c>
      <c r="D14" s="25" t="s">
        <v>29</v>
      </c>
      <c r="E14" s="32">
        <f>20*LOG10(E11)+20*LOG10(E10)+32.44-E9-E12</f>
        <v>43.156596505056562</v>
      </c>
      <c r="F14" s="24" t="s">
        <v>1</v>
      </c>
    </row>
    <row r="15" spans="1:6" ht="18.75" x14ac:dyDescent="0.25">
      <c r="A15" s="26"/>
      <c r="D15" s="25"/>
      <c r="E15" s="25"/>
      <c r="F15" s="24"/>
    </row>
    <row r="16" spans="1:6" ht="21" x14ac:dyDescent="0.35">
      <c r="A16" s="33" t="s">
        <v>33</v>
      </c>
    </row>
    <row r="17" spans="1:6" ht="15.75" x14ac:dyDescent="0.25">
      <c r="A17" s="3" t="s">
        <v>32</v>
      </c>
    </row>
    <row r="18" spans="1:6" ht="15.75" x14ac:dyDescent="0.25">
      <c r="A18" s="3" t="s">
        <v>7</v>
      </c>
    </row>
    <row r="19" spans="1:6" x14ac:dyDescent="0.25">
      <c r="A19" t="s">
        <v>15</v>
      </c>
    </row>
    <row r="20" spans="1:6" ht="15.75" thickBot="1" x14ac:dyDescent="0.3">
      <c r="A20" s="1"/>
      <c r="B20" s="13"/>
      <c r="C20" s="13"/>
      <c r="D20" s="13"/>
      <c r="E20" s="1"/>
      <c r="F20" s="14"/>
    </row>
    <row r="21" spans="1:6" ht="15.75" thickBot="1" x14ac:dyDescent="0.3">
      <c r="A21" s="15" t="s">
        <v>38</v>
      </c>
      <c r="B21" s="5">
        <v>100</v>
      </c>
      <c r="C21" s="6" t="s">
        <v>0</v>
      </c>
      <c r="D21" s="7">
        <f>30+10*LOG(B21)</f>
        <v>50</v>
      </c>
      <c r="E21" s="6" t="s">
        <v>2</v>
      </c>
      <c r="F21" s="12" t="s">
        <v>8</v>
      </c>
    </row>
    <row r="22" spans="1:6" ht="15.75" thickBot="1" x14ac:dyDescent="0.3">
      <c r="A22" s="15" t="s">
        <v>10</v>
      </c>
      <c r="B22" s="8"/>
      <c r="C22" s="8"/>
      <c r="D22" s="5">
        <v>1</v>
      </c>
      <c r="E22" s="6" t="s">
        <v>1</v>
      </c>
      <c r="F22" s="12" t="s">
        <v>9</v>
      </c>
    </row>
    <row r="23" spans="1:6" x14ac:dyDescent="0.25">
      <c r="A23" s="15" t="s">
        <v>39</v>
      </c>
      <c r="B23" s="8"/>
      <c r="C23" s="8"/>
      <c r="D23" s="9">
        <f>D21-1</f>
        <v>49</v>
      </c>
      <c r="E23" s="6" t="s">
        <v>18</v>
      </c>
      <c r="F23" s="12"/>
    </row>
    <row r="24" spans="1:6" x14ac:dyDescent="0.25">
      <c r="A24" s="15"/>
      <c r="B24" s="8"/>
      <c r="C24" s="8"/>
      <c r="D24" s="10"/>
      <c r="E24" s="8"/>
      <c r="F24" s="12"/>
    </row>
    <row r="25" spans="1:6" ht="60.75" thickBot="1" x14ac:dyDescent="0.3">
      <c r="A25" s="22" t="s">
        <v>40</v>
      </c>
      <c r="B25" s="8"/>
      <c r="C25" s="8"/>
      <c r="D25" s="32">
        <f>E14</f>
        <v>43.156596505056562</v>
      </c>
      <c r="E25" s="6" t="s">
        <v>1</v>
      </c>
      <c r="F25" s="12" t="s">
        <v>34</v>
      </c>
    </row>
    <row r="26" spans="1:6" ht="15.75" thickBot="1" x14ac:dyDescent="0.3">
      <c r="A26" s="15" t="s">
        <v>3</v>
      </c>
      <c r="B26" s="8"/>
      <c r="C26" s="8"/>
      <c r="D26" s="5">
        <v>1</v>
      </c>
      <c r="E26" s="6" t="s">
        <v>1</v>
      </c>
      <c r="F26" s="12"/>
    </row>
    <row r="27" spans="1:6" ht="18.75" x14ac:dyDescent="0.25">
      <c r="A27" s="15" t="s">
        <v>41</v>
      </c>
      <c r="B27" s="8"/>
      <c r="C27" s="8"/>
      <c r="D27" s="11">
        <f>D23-D25-D26</f>
        <v>4.8434034949434377</v>
      </c>
      <c r="E27" s="6" t="s">
        <v>18</v>
      </c>
      <c r="F27" s="12" t="s">
        <v>14</v>
      </c>
    </row>
    <row r="28" spans="1:6" ht="15.75" thickBot="1" x14ac:dyDescent="0.3">
      <c r="A28" s="16"/>
      <c r="B28" s="8"/>
      <c r="C28" s="8"/>
      <c r="D28" s="10"/>
      <c r="E28" s="8"/>
      <c r="F28" s="12"/>
    </row>
    <row r="29" spans="1:6" ht="15.75" thickBot="1" x14ac:dyDescent="0.3">
      <c r="A29" s="15" t="s">
        <v>4</v>
      </c>
      <c r="B29" s="8"/>
      <c r="C29" s="8"/>
      <c r="D29" s="5">
        <v>15</v>
      </c>
      <c r="E29" s="6" t="s">
        <v>5</v>
      </c>
      <c r="F29" s="12" t="s">
        <v>13</v>
      </c>
    </row>
    <row r="30" spans="1:6" ht="15.75" thickBot="1" x14ac:dyDescent="0.3">
      <c r="A30" s="15"/>
      <c r="B30" s="8"/>
      <c r="C30" s="8"/>
      <c r="D30" s="10"/>
      <c r="E30" s="8"/>
      <c r="F30" s="12"/>
    </row>
    <row r="31" spans="1:6" ht="15.75" thickBot="1" x14ac:dyDescent="0.3">
      <c r="A31" s="15" t="s">
        <v>6</v>
      </c>
      <c r="B31" s="8"/>
      <c r="C31" s="8"/>
      <c r="D31" s="49">
        <f>D27-D29</f>
        <v>-10.156596505056562</v>
      </c>
      <c r="E31" s="50" t="s">
        <v>54</v>
      </c>
      <c r="F31" s="12" t="s">
        <v>55</v>
      </c>
    </row>
    <row r="32" spans="1:6" x14ac:dyDescent="0.25">
      <c r="A32" s="16" t="s">
        <v>52</v>
      </c>
      <c r="B32" s="8"/>
      <c r="C32" s="8"/>
      <c r="D32" s="8"/>
      <c r="E32" s="50" t="s">
        <v>53</v>
      </c>
      <c r="F32" s="12"/>
    </row>
    <row r="33" spans="1:9" x14ac:dyDescent="0.25">
      <c r="A33" s="1"/>
      <c r="B33" s="1"/>
      <c r="C33" s="1"/>
      <c r="D33" s="1"/>
      <c r="E33" s="1"/>
      <c r="F33" s="14"/>
    </row>
    <row r="34" spans="1:9" x14ac:dyDescent="0.25">
      <c r="A34" s="2" t="s">
        <v>16</v>
      </c>
    </row>
    <row r="35" spans="1:9" x14ac:dyDescent="0.25">
      <c r="A35" t="s">
        <v>17</v>
      </c>
    </row>
    <row r="36" spans="1:9" x14ac:dyDescent="0.25">
      <c r="A36" t="s">
        <v>19</v>
      </c>
    </row>
    <row r="38" spans="1:9" ht="21" x14ac:dyDescent="0.35">
      <c r="A38" s="33" t="s">
        <v>42</v>
      </c>
    </row>
    <row r="39" spans="1:9" ht="18.75" x14ac:dyDescent="0.3">
      <c r="A39" s="2" t="s">
        <v>51</v>
      </c>
      <c r="C39" s="18"/>
    </row>
    <row r="40" spans="1:9" x14ac:dyDescent="0.25">
      <c r="A40" s="19" t="s">
        <v>50</v>
      </c>
    </row>
    <row r="41" spans="1:9" ht="15.75" thickBot="1" x14ac:dyDescent="0.3">
      <c r="B41" s="41"/>
      <c r="G41" t="s">
        <v>43</v>
      </c>
      <c r="H41" t="s">
        <v>46</v>
      </c>
    </row>
    <row r="42" spans="1:9" x14ac:dyDescent="0.25">
      <c r="A42" s="48" t="s">
        <v>48</v>
      </c>
      <c r="B42" s="43">
        <f>(2*(G42/2)^2)/G42</f>
        <v>8.2815596132596685</v>
      </c>
      <c r="C42" s="44" t="s">
        <v>44</v>
      </c>
      <c r="D42" t="s">
        <v>45</v>
      </c>
      <c r="G42">
        <f>299.792458/E10</f>
        <v>16.563119226519337</v>
      </c>
      <c r="H42" s="42">
        <f>G42/2</f>
        <v>8.2815596132596685</v>
      </c>
      <c r="I42" t="s">
        <v>44</v>
      </c>
    </row>
    <row r="43" spans="1:9" ht="15.75" thickBot="1" x14ac:dyDescent="0.3">
      <c r="A43" s="45"/>
      <c r="B43" s="46">
        <f>B42*39.37/12</f>
        <v>27.17041683116943</v>
      </c>
      <c r="C43" s="47" t="s">
        <v>47</v>
      </c>
      <c r="H43" s="42">
        <f>0.95*H42*39.37/12</f>
        <v>25.811895989610957</v>
      </c>
      <c r="I43" t="s">
        <v>47</v>
      </c>
    </row>
    <row r="44" spans="1:9" x14ac:dyDescent="0.25">
      <c r="A44" s="48" t="s">
        <v>49</v>
      </c>
      <c r="B44" s="43">
        <f>B42</f>
        <v>8.2815596132596685</v>
      </c>
      <c r="C44" s="44" t="s">
        <v>44</v>
      </c>
    </row>
    <row r="45" spans="1:9" ht="15.75" thickBot="1" x14ac:dyDescent="0.3">
      <c r="A45" s="45"/>
      <c r="B45" s="46">
        <f>B43</f>
        <v>27.17041683116943</v>
      </c>
      <c r="C45" s="47" t="s">
        <v>47</v>
      </c>
    </row>
  </sheetData>
  <hyperlinks>
    <hyperlink ref="A2" r:id="rId1" xr:uid="{1D2096D3-6F3E-41D1-A757-CFE97C98D9DB}"/>
    <hyperlink ref="A7" r:id="rId2" xr:uid="{97C0AC2C-DBC5-4D6B-8DAD-4B34B8C89BB6}"/>
    <hyperlink ref="A40" r:id="rId3" xr:uid="{7B63EEE6-71E1-467B-9BC7-2D6D0B69F7B5}"/>
  </hyperlinks>
  <pageMargins left="0.7" right="0.7" top="0.75" bottom="0.75" header="0.3" footer="0.3"/>
  <pageSetup scale="90" orientation="landscape" horizontalDpi="0" verticalDpi="0" r:id="rId4"/>
  <headerFooter>
    <oddHeader>&amp;LPrinted on &amp;D    &amp;T&amp;R&amp;F     &amp;A</oddHead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Isolation Power with Path Loss</vt:lpstr>
      <vt:lpstr>'Isolation Power with Path Loss'!Print_Area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ghink</dc:creator>
  <cp:lastModifiedBy>Gene Hinkle</cp:lastModifiedBy>
  <cp:lastPrinted>2020-11-03T13:13:22Z</cp:lastPrinted>
  <dcterms:created xsi:type="dcterms:W3CDTF">2020-11-03T12:33:21Z</dcterms:created>
  <dcterms:modified xsi:type="dcterms:W3CDTF">2024-05-01T19:28:04Z</dcterms:modified>
</cp:coreProperties>
</file>